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Лист1!$11:$12</definedName>
    <definedName name="_xlnm.Print_Area" localSheetId="0">Лист1!$A$1:$F$94</definedName>
  </definedNames>
  <calcPr calcId="125725"/>
</workbook>
</file>

<file path=xl/calcChain.xml><?xml version="1.0" encoding="utf-8"?>
<calcChain xmlns="http://schemas.openxmlformats.org/spreadsheetml/2006/main">
  <c r="C87" i="1"/>
  <c r="C66" l="1"/>
  <c r="C86"/>
  <c r="E23" l="1"/>
  <c r="D23"/>
  <c r="C23" l="1"/>
  <c r="C39" l="1"/>
  <c r="D58"/>
  <c r="E58"/>
  <c r="C58"/>
  <c r="D46"/>
  <c r="E46"/>
  <c r="C46"/>
  <c r="E50"/>
  <c r="E49" s="1"/>
  <c r="D50"/>
  <c r="D49" s="1"/>
  <c r="C50"/>
  <c r="C49" s="1"/>
  <c r="D66"/>
  <c r="E66"/>
  <c r="D18"/>
  <c r="D17" s="1"/>
  <c r="E18"/>
  <c r="E17" s="1"/>
  <c r="C18"/>
  <c r="C17" s="1"/>
  <c r="C31"/>
  <c r="E54"/>
  <c r="E39"/>
  <c r="E31"/>
  <c r="E28"/>
  <c r="E15"/>
  <c r="D54"/>
  <c r="D39"/>
  <c r="D31"/>
  <c r="D28"/>
  <c r="D15"/>
  <c r="C54"/>
  <c r="C28"/>
  <c r="C15"/>
  <c r="C14" l="1"/>
  <c r="C35"/>
  <c r="E35"/>
  <c r="E14" s="1"/>
  <c r="D35"/>
  <c r="D14" s="1"/>
</calcChain>
</file>

<file path=xl/sharedStrings.xml><?xml version="1.0" encoding="utf-8"?>
<sst xmlns="http://schemas.openxmlformats.org/spreadsheetml/2006/main" count="169" uniqueCount="166">
  <si>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</si>
  <si>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</si>
  <si>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</si>
  <si>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</si>
  <si>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</si>
  <si>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</si>
  <si>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</si>
  <si>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</si>
  <si>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</si>
  <si>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</si>
  <si>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</si>
  <si>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</si>
  <si>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</si>
  <si>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</si>
  <si>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</si>
  <si>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</si>
  <si>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</si>
  <si>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</si>
  <si>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</si>
  <si>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</si>
  <si>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</si>
  <si>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</si>
  <si>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</si>
  <si>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</si>
  <si>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</si>
  <si>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</si>
  <si>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</si>
  <si>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</si>
  <si>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</si>
  <si>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</si>
  <si>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</si>
  <si>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</si>
  <si>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</si>
  <si>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</si>
  <si>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</si>
  <si>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</si>
  <si>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</si>
  <si>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</si>
  <si>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</si>
  <si>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</si>
  <si>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</si>
  <si>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</si>
  <si>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</si>
  <si>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</si>
  <si>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</si>
  <si>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</si>
  <si>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</si>
  <si>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</si>
  <si>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</si>
  <si>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</si>
  <si>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</si>
  <si>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</si>
  <si>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</si>
  <si>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</si>
  <si>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</si>
  <si>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</si>
  <si>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</si>
  <si>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</si>
  <si>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</si>
  <si>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</si>
  <si>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</si>
  <si>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</si>
  <si>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</si>
  <si>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</si>
  <si>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</si>
  <si>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</si>
  <si>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</si>
  <si>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</si>
  <si>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</si>
  <si>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</si>
  <si>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</si>
  <si>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</si>
  <si>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</si>
  <si>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</si>
  <si>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</si>
  <si>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</si>
  <si>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</si>
  <si>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</si>
  <si>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</si>
  <si>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</si>
  <si>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</si>
  <si>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</si>
  <si>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</si>
  <si>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</si>
  <si>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</si>
  <si>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</si>
  <si>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</si>
  <si>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</si>
  <si>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</si>
  <si>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</si>
  <si>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</si>
  <si>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</si>
  <si>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</si>
  <si>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</si>
  <si>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</si>
  <si>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</si>
  <si>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</si>
  <si>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</si>
  <si>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</si>
  <si>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</si>
  <si>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</si>
  <si>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</si>
  <si>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</si>
  <si>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</si>
  <si>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</si>
  <si>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</si>
  <si>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</si>
  <si>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</si>
  <si>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</si>
  <si>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</si>
  <si>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</si>
  <si>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</si>
  <si>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</si>
  <si>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</si>
  <si>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</si>
  <si>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</si>
  <si>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</si>
  <si>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</si>
  <si>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</si>
  <si>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</si>
  <si>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</si>
  <si>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</si>
  <si>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</si>
  <si>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</si>
  <si>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</si>
  <si>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</si>
  <si>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</si>
  <si>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</si>
  <si>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</si>
  <si>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</si>
  <si>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</si>
  <si>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</si>
  <si>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</si>
  <si>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</si>
  <si>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</si>
  <si>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</si>
  <si>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</si>
  <si>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</si>
  <si>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</si>
  <si>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</si>
  <si>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</si>
  <si>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</si>
  <si>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000 1 05 01000 00 0000 110</t>
  </si>
  <si>
    <t>Налог, взимаемый в связи с применением упрощенной системы налогообложения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</si>
  <si>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</si>
  <si>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2024 год</t>
  </si>
  <si>
    <t xml:space="preserve">000 1 16 01090 01 0000 140
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</si>
  <si>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</si>
  <si>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на 2022 год и на плановый период 2023 и 2024 годов</t>
  </si>
  <si>
    <t>от 23.12.2021  № 269</t>
  </si>
  <si>
    <t>000 1 17 00000 00 0000 000</t>
  </si>
  <si>
    <t>Прочие неналоговые доходы</t>
  </si>
  <si>
    <t xml:space="preserve">000 1 17 15020 04 0000 150
</t>
  </si>
  <si>
    <t>Инициативные платежи, зачисляемые в бюджеты городских округов</t>
  </si>
  <si>
    <t>«Приложение 1</t>
  </si>
  <si>
    <t>».</t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</si>
  <si>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54 по улице Паши Савельевой города Твери»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</si>
  <si>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и подъездных путей многоквартирного дома, расположенного по адресу: г. Тверь, ул. Королева, д. 18»</t>
    </r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</si>
  <si>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асфальтового покрытия дворовой территории многоквартирного дома по адресу: г. Тверь, пер. Трудолюбия, д. 4, корп. 2»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</si>
  <si>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придомовых территорий многоквартирных жилых домов по Тверскому проспекту, дом 15 и улице Советская, дом 7 города Твери с установкой автоматики управления воротами и видеонаблюдения»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</si>
  <si>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«Обустройство площадки для временного размещения легкового автотранспорта на придомовой территории дома № 17 по ул. Хромова г. Тверь»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</si>
  <si>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детской игровой площадки, расположенной по адресу: г. Тверь, проспект Ленина, д.№27»</t>
    </r>
  </si>
  <si>
    <t>Приложение 1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</si>
  <si>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</si>
  <si>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000 1 14 06324 04 0000 430</t>
  </si>
  <si>
    <t>от ____._____. 2022   № 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</si>
</sst>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Fill="1"/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/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view="pageBreakPreview" zoomScale="110" zoomScaleNormal="90" zoomScaleSheetLayoutView="110" workbookViewId="0">
      <selection activeCell="B5" sqref="B5:E5"/>
    </sheetView>
  </sheetViews>
  <sheetFormatPr defaultRowHeight="15"/>
  <cols>
    <col min="1" max="1" width="28.28515625" style="12" customWidth="1"/>
    <col min="2" max="2" width="78.5703125" style="54" customWidth="1"/>
    <col min="3" max="3" width="12.5703125" style="37" customWidth="1"/>
    <col min="4" max="4" width="12.85546875" style="13" customWidth="1"/>
    <col min="5" max="5" width="12.42578125" style="13" customWidth="1"/>
    <col min="6" max="6" width="2.42578125" customWidth="1"/>
    <col min="9" max="9" width="15.140625" customWidth="1"/>
  </cols>
  <sheetData>
    <row r="1" spans="1:6" ht="18.75">
      <c r="B1" s="67" t="s">
        <v>162</v>
      </c>
      <c r="C1" s="67"/>
      <c r="D1" s="67"/>
      <c r="E1" s="67"/>
      <c r="F1" s="58"/>
    </row>
    <row r="2" spans="1:6" ht="18.75">
      <c r="B2" s="68" t="s">
        <v>0</v>
      </c>
      <c r="C2" s="68"/>
      <c r="D2" s="68"/>
      <c r="E2" s="68"/>
      <c r="F2" s="59"/>
    </row>
    <row r="3" spans="1:6" ht="18.75">
      <c r="B3" s="69" t="s">
        <v>165</v>
      </c>
      <c r="C3" s="69"/>
      <c r="D3" s="69"/>
      <c r="E3" s="69"/>
      <c r="F3" s="59"/>
    </row>
    <row r="4" spans="1:6" ht="18.75">
      <c r="B4" s="67" t="s">
        <v>154</v>
      </c>
      <c r="C4" s="67"/>
      <c r="D4" s="67"/>
      <c r="E4" s="67"/>
    </row>
    <row r="5" spans="1:6" ht="18.75">
      <c r="B5" s="68" t="s">
        <v>0</v>
      </c>
      <c r="C5" s="68"/>
      <c r="D5" s="68"/>
      <c r="E5" s="68"/>
    </row>
    <row r="6" spans="1:6" s="47" customFormat="1" ht="17.25" customHeight="1">
      <c r="A6" s="46"/>
      <c r="B6" s="72" t="s">
        <v>149</v>
      </c>
      <c r="C6" s="72"/>
      <c r="D6" s="72"/>
      <c r="E6" s="72"/>
    </row>
    <row r="7" spans="1:6" s="47" customFormat="1">
      <c r="A7" s="46"/>
      <c r="B7" s="52"/>
      <c r="C7" s="48"/>
      <c r="D7" s="48"/>
      <c r="E7" s="48"/>
    </row>
    <row r="8" spans="1:6" s="49" customFormat="1" ht="18.75">
      <c r="A8" s="71" t="s">
        <v>80</v>
      </c>
      <c r="B8" s="71"/>
      <c r="C8" s="71"/>
      <c r="D8" s="71"/>
      <c r="E8" s="71"/>
    </row>
    <row r="9" spans="1:6" s="49" customFormat="1" ht="18.75">
      <c r="A9" s="71" t="s">
        <v>148</v>
      </c>
      <c r="B9" s="71"/>
      <c r="C9" s="71"/>
      <c r="D9" s="71"/>
      <c r="E9" s="71"/>
    </row>
    <row r="10" spans="1:6" s="49" customFormat="1" ht="16.5" customHeight="1">
      <c r="A10" s="46"/>
      <c r="B10" s="52"/>
      <c r="C10" s="50"/>
      <c r="D10" s="51"/>
      <c r="E10" s="51" t="s">
        <v>74</v>
      </c>
    </row>
    <row r="11" spans="1:6" ht="18" customHeight="1">
      <c r="A11" s="70" t="s">
        <v>1</v>
      </c>
      <c r="B11" s="70" t="s">
        <v>2</v>
      </c>
      <c r="C11" s="70" t="s">
        <v>79</v>
      </c>
      <c r="D11" s="70"/>
      <c r="E11" s="70"/>
      <c r="F11" s="1"/>
    </row>
    <row r="12" spans="1:6" ht="17.25" customHeight="1">
      <c r="A12" s="70"/>
      <c r="B12" s="70"/>
      <c r="C12" s="38" t="s">
        <v>87</v>
      </c>
      <c r="D12" s="43" t="s">
        <v>112</v>
      </c>
      <c r="E12" s="43" t="s">
        <v>145</v>
      </c>
      <c r="F12" s="1"/>
    </row>
    <row r="13" spans="1:6" s="6" customFormat="1" ht="11.25" customHeight="1">
      <c r="A13" s="14">
        <v>1</v>
      </c>
      <c r="B13" s="15">
        <v>2</v>
      </c>
      <c r="C13" s="39">
        <v>3</v>
      </c>
      <c r="D13" s="16">
        <v>4</v>
      </c>
      <c r="E13" s="16">
        <v>5</v>
      </c>
      <c r="F13" s="5"/>
    </row>
    <row r="14" spans="1:6" ht="25.5" customHeight="1">
      <c r="A14" s="17" t="s">
        <v>3</v>
      </c>
      <c r="B14" s="18" t="s">
        <v>4</v>
      </c>
      <c r="C14" s="40">
        <f>C15+C17+C23+C28+C31+C35+C49+C54+C58+C66+C86</f>
        <v>4751890.2</v>
      </c>
      <c r="D14" s="40">
        <f t="shared" ref="D14:E14" si="0">D15+D17+D23+D28+D31+D35+D49+D54+D58+D66</f>
        <v>4434284</v>
      </c>
      <c r="E14" s="40">
        <f t="shared" si="0"/>
        <v>4584978</v>
      </c>
      <c r="F14" s="1"/>
    </row>
    <row r="15" spans="1:6" ht="20.25" customHeight="1">
      <c r="A15" s="20" t="s">
        <v>5</v>
      </c>
      <c r="B15" s="21" t="s">
        <v>41</v>
      </c>
      <c r="C15" s="40">
        <f>C16</f>
        <v>2130569</v>
      </c>
      <c r="D15" s="19">
        <f>D16</f>
        <v>2217221</v>
      </c>
      <c r="E15" s="19">
        <f>E16</f>
        <v>2366758</v>
      </c>
      <c r="F15" s="1"/>
    </row>
    <row r="16" spans="1:6" ht="20.25" customHeight="1">
      <c r="A16" s="22" t="s">
        <v>6</v>
      </c>
      <c r="B16" s="65" t="s">
        <v>42</v>
      </c>
      <c r="C16" s="28">
        <v>2130569</v>
      </c>
      <c r="D16" s="23">
        <v>2217221</v>
      </c>
      <c r="E16" s="23">
        <v>2366758</v>
      </c>
      <c r="F16" s="1"/>
    </row>
    <row r="17" spans="1:6" ht="30.75" customHeight="1">
      <c r="A17" s="20" t="s">
        <v>7</v>
      </c>
      <c r="B17" s="21" t="s">
        <v>43</v>
      </c>
      <c r="C17" s="40">
        <f>C18</f>
        <v>19741</v>
      </c>
      <c r="D17" s="19">
        <f>D18</f>
        <v>20937</v>
      </c>
      <c r="E17" s="19">
        <f>E18</f>
        <v>21911</v>
      </c>
      <c r="F17" s="1"/>
    </row>
    <row r="18" spans="1:6" ht="33" customHeight="1">
      <c r="A18" s="24" t="s">
        <v>8</v>
      </c>
      <c r="B18" s="25" t="s">
        <v>44</v>
      </c>
      <c r="C18" s="28">
        <f>C19+C20+C21+C22</f>
        <v>19741</v>
      </c>
      <c r="D18" s="23">
        <f>D19+D20+D21+D22</f>
        <v>20937</v>
      </c>
      <c r="E18" s="23">
        <f>E19+E20+E21+E22</f>
        <v>21911</v>
      </c>
      <c r="F18" s="1"/>
    </row>
    <row r="19" spans="1:6" ht="53.25" customHeight="1">
      <c r="A19" s="2" t="s">
        <v>9</v>
      </c>
      <c r="B19" s="26" t="s">
        <v>70</v>
      </c>
      <c r="C19" s="41">
        <v>8925</v>
      </c>
      <c r="D19" s="11">
        <v>9367</v>
      </c>
      <c r="E19" s="11">
        <v>9647</v>
      </c>
      <c r="F19" s="1"/>
    </row>
    <row r="20" spans="1:6" ht="67.5" customHeight="1">
      <c r="A20" s="2" t="s">
        <v>10</v>
      </c>
      <c r="B20" s="26" t="s">
        <v>71</v>
      </c>
      <c r="C20" s="41">
        <v>50</v>
      </c>
      <c r="D20" s="11">
        <v>53</v>
      </c>
      <c r="E20" s="11">
        <v>56</v>
      </c>
      <c r="F20" s="1"/>
    </row>
    <row r="21" spans="1:6" ht="54" customHeight="1">
      <c r="A21" s="2" t="s">
        <v>11</v>
      </c>
      <c r="B21" s="26" t="s">
        <v>72</v>
      </c>
      <c r="C21" s="41">
        <v>11885</v>
      </c>
      <c r="D21" s="11">
        <v>12678</v>
      </c>
      <c r="E21" s="11">
        <v>13446</v>
      </c>
      <c r="F21" s="1"/>
    </row>
    <row r="22" spans="1:6" ht="61.5" customHeight="1">
      <c r="A22" s="2" t="s">
        <v>12</v>
      </c>
      <c r="B22" s="26" t="s">
        <v>73</v>
      </c>
      <c r="C22" s="41">
        <v>-1119</v>
      </c>
      <c r="D22" s="11">
        <v>-1161</v>
      </c>
      <c r="E22" s="11">
        <v>-1238</v>
      </c>
      <c r="F22" s="1"/>
    </row>
    <row r="23" spans="1:6" ht="21.75" customHeight="1">
      <c r="A23" s="20" t="s">
        <v>13</v>
      </c>
      <c r="B23" s="21" t="s">
        <v>45</v>
      </c>
      <c r="C23" s="40">
        <f>C24+C25+C26+C27</f>
        <v>486267</v>
      </c>
      <c r="D23" s="40">
        <f>D24+D25+D26+D27</f>
        <v>445561</v>
      </c>
      <c r="E23" s="40">
        <f>E24+E25+E26+E27</f>
        <v>446771</v>
      </c>
      <c r="F23" s="1"/>
    </row>
    <row r="24" spans="1:6" ht="23.25" customHeight="1">
      <c r="A24" s="27" t="s">
        <v>142</v>
      </c>
      <c r="B24" s="25" t="s">
        <v>143</v>
      </c>
      <c r="C24" s="28">
        <v>376013</v>
      </c>
      <c r="D24" s="28">
        <v>327658</v>
      </c>
      <c r="E24" s="28">
        <v>322294</v>
      </c>
      <c r="F24" s="1"/>
    </row>
    <row r="25" spans="1:6" ht="21.75" customHeight="1">
      <c r="A25" s="24" t="s">
        <v>14</v>
      </c>
      <c r="B25" s="29" t="s">
        <v>46</v>
      </c>
      <c r="C25" s="28">
        <v>1748</v>
      </c>
      <c r="D25" s="30">
        <v>1748</v>
      </c>
      <c r="E25" s="30">
        <v>1748</v>
      </c>
      <c r="F25" s="1"/>
    </row>
    <row r="26" spans="1:6" ht="20.25" customHeight="1">
      <c r="A26" s="24" t="s">
        <v>15</v>
      </c>
      <c r="B26" s="29" t="s">
        <v>47</v>
      </c>
      <c r="C26" s="28">
        <v>21</v>
      </c>
      <c r="D26" s="30">
        <v>22</v>
      </c>
      <c r="E26" s="30">
        <v>23</v>
      </c>
      <c r="F26" s="1"/>
    </row>
    <row r="27" spans="1:6" ht="30.75" customHeight="1">
      <c r="A27" s="31" t="s">
        <v>86</v>
      </c>
      <c r="B27" s="25" t="s">
        <v>88</v>
      </c>
      <c r="C27" s="28">
        <v>108485</v>
      </c>
      <c r="D27" s="28">
        <v>116133</v>
      </c>
      <c r="E27" s="28">
        <v>122706</v>
      </c>
      <c r="F27" s="1"/>
    </row>
    <row r="28" spans="1:6" ht="19.5" customHeight="1">
      <c r="A28" s="20" t="s">
        <v>16</v>
      </c>
      <c r="B28" s="21" t="s">
        <v>48</v>
      </c>
      <c r="C28" s="40">
        <f>C29+C30</f>
        <v>681117</v>
      </c>
      <c r="D28" s="19">
        <f>D29+D30</f>
        <v>682563</v>
      </c>
      <c r="E28" s="19">
        <f>E29+E30</f>
        <v>684021</v>
      </c>
      <c r="F28" s="1"/>
    </row>
    <row r="29" spans="1:6" ht="22.5" customHeight="1">
      <c r="A29" s="24" t="s">
        <v>17</v>
      </c>
      <c r="B29" s="29" t="s">
        <v>49</v>
      </c>
      <c r="C29" s="28">
        <v>180748</v>
      </c>
      <c r="D29" s="23">
        <v>182194</v>
      </c>
      <c r="E29" s="23">
        <v>183652</v>
      </c>
      <c r="F29" s="1"/>
    </row>
    <row r="30" spans="1:6" ht="19.5" customHeight="1">
      <c r="A30" s="24" t="s">
        <v>18</v>
      </c>
      <c r="B30" s="29" t="s">
        <v>50</v>
      </c>
      <c r="C30" s="28">
        <v>500369</v>
      </c>
      <c r="D30" s="23">
        <v>500369</v>
      </c>
      <c r="E30" s="23">
        <v>500369</v>
      </c>
      <c r="F30" s="1"/>
    </row>
    <row r="31" spans="1:6" ht="22.5" customHeight="1">
      <c r="A31" s="20" t="s">
        <v>19</v>
      </c>
      <c r="B31" s="21" t="s">
        <v>51</v>
      </c>
      <c r="C31" s="40">
        <f>C32+C33+C34</f>
        <v>76987</v>
      </c>
      <c r="D31" s="19">
        <f>D32+D33+D34</f>
        <v>74171</v>
      </c>
      <c r="E31" s="19">
        <f>E32+E33+E34</f>
        <v>74171</v>
      </c>
      <c r="F31" s="1"/>
    </row>
    <row r="32" spans="1:6" ht="36.75" customHeight="1">
      <c r="A32" s="24" t="s">
        <v>20</v>
      </c>
      <c r="B32" s="29" t="s">
        <v>52</v>
      </c>
      <c r="C32" s="28">
        <v>76332</v>
      </c>
      <c r="D32" s="28">
        <v>73568</v>
      </c>
      <c r="E32" s="28">
        <v>73568</v>
      </c>
      <c r="F32" s="1"/>
    </row>
    <row r="33" spans="1:9" ht="31.5" customHeight="1">
      <c r="A33" s="24" t="s">
        <v>21</v>
      </c>
      <c r="B33" s="29" t="s">
        <v>53</v>
      </c>
      <c r="C33" s="28">
        <v>25</v>
      </c>
      <c r="D33" s="28">
        <v>25</v>
      </c>
      <c r="E33" s="28">
        <v>25</v>
      </c>
      <c r="F33" s="1"/>
    </row>
    <row r="34" spans="1:9" ht="64.5" customHeight="1">
      <c r="A34" s="24" t="s">
        <v>22</v>
      </c>
      <c r="B34" s="29" t="s">
        <v>54</v>
      </c>
      <c r="C34" s="28">
        <v>630</v>
      </c>
      <c r="D34" s="28">
        <v>578</v>
      </c>
      <c r="E34" s="28">
        <v>578</v>
      </c>
      <c r="F34" s="1"/>
    </row>
    <row r="35" spans="1:9" ht="34.5" customHeight="1">
      <c r="A35" s="20" t="s">
        <v>23</v>
      </c>
      <c r="B35" s="21" t="s">
        <v>55</v>
      </c>
      <c r="C35" s="40">
        <f>C36+C37+C38+C39+C42+C43+C44+C45+C46</f>
        <v>769885.3</v>
      </c>
      <c r="D35" s="19">
        <f>D36+D37+D38+D39+D42+D43+D44+D45+D46</f>
        <v>687228</v>
      </c>
      <c r="E35" s="19">
        <f>E36+E37+E38+E39+E42+E43+E44+E45+E46</f>
        <v>717557</v>
      </c>
      <c r="F35" s="1"/>
    </row>
    <row r="36" spans="1:9" ht="66" customHeight="1">
      <c r="A36" s="2" t="s">
        <v>24</v>
      </c>
      <c r="B36" s="3" t="s">
        <v>56</v>
      </c>
      <c r="C36" s="36">
        <v>324434</v>
      </c>
      <c r="D36" s="32">
        <v>314976</v>
      </c>
      <c r="E36" s="32">
        <v>326248</v>
      </c>
      <c r="F36" s="7"/>
    </row>
    <row r="37" spans="1:9" ht="63" customHeight="1">
      <c r="A37" s="2" t="s">
        <v>25</v>
      </c>
      <c r="B37" s="3" t="s">
        <v>57</v>
      </c>
      <c r="C37" s="36">
        <v>97489</v>
      </c>
      <c r="D37" s="32">
        <v>97108</v>
      </c>
      <c r="E37" s="32">
        <v>102524</v>
      </c>
      <c r="F37" s="1"/>
    </row>
    <row r="38" spans="1:9" ht="48.75" customHeight="1">
      <c r="A38" s="2" t="s">
        <v>26</v>
      </c>
      <c r="B38" s="3" t="s">
        <v>58</v>
      </c>
      <c r="C38" s="36">
        <v>1931</v>
      </c>
      <c r="D38" s="32">
        <v>1888</v>
      </c>
      <c r="E38" s="32">
        <v>1963</v>
      </c>
      <c r="F38" s="1"/>
    </row>
    <row r="39" spans="1:9" ht="29.25" customHeight="1">
      <c r="A39" s="2" t="s">
        <v>27</v>
      </c>
      <c r="B39" s="3" t="s">
        <v>122</v>
      </c>
      <c r="C39" s="36">
        <f>C40+C41</f>
        <v>298214</v>
      </c>
      <c r="D39" s="32">
        <f>D40+D41</f>
        <v>233724</v>
      </c>
      <c r="E39" s="32">
        <f>E40+E41</f>
        <v>247384</v>
      </c>
      <c r="F39" s="1"/>
      <c r="I39" s="44"/>
    </row>
    <row r="40" spans="1:9" ht="17.25" customHeight="1">
      <c r="A40" s="2"/>
      <c r="B40" s="29" t="s">
        <v>120</v>
      </c>
      <c r="C40" s="28">
        <v>267321</v>
      </c>
      <c r="D40" s="30">
        <v>203684</v>
      </c>
      <c r="E40" s="30">
        <v>218007</v>
      </c>
      <c r="F40" s="1"/>
    </row>
    <row r="41" spans="1:9" ht="18" customHeight="1">
      <c r="A41" s="2"/>
      <c r="B41" s="29" t="s">
        <v>121</v>
      </c>
      <c r="C41" s="28">
        <v>30893</v>
      </c>
      <c r="D41" s="30">
        <v>30040</v>
      </c>
      <c r="E41" s="30">
        <v>29377</v>
      </c>
      <c r="F41" s="8"/>
    </row>
    <row r="42" spans="1:9" ht="48.75" customHeight="1">
      <c r="A42" s="2" t="s">
        <v>76</v>
      </c>
      <c r="B42" s="3" t="s">
        <v>75</v>
      </c>
      <c r="C42" s="36">
        <v>21163</v>
      </c>
      <c r="D42" s="32">
        <v>17989</v>
      </c>
      <c r="E42" s="32">
        <v>18061</v>
      </c>
      <c r="F42" s="8"/>
    </row>
    <row r="43" spans="1:9" ht="78" customHeight="1">
      <c r="A43" s="2" t="s">
        <v>78</v>
      </c>
      <c r="B43" s="3" t="s">
        <v>77</v>
      </c>
      <c r="C43" s="36">
        <v>545</v>
      </c>
      <c r="D43" s="32">
        <v>376</v>
      </c>
      <c r="E43" s="32">
        <v>190</v>
      </c>
      <c r="F43" s="1"/>
    </row>
    <row r="44" spans="1:9" ht="61.5" customHeight="1">
      <c r="A44" s="2" t="s">
        <v>84</v>
      </c>
      <c r="B44" s="4" t="s">
        <v>83</v>
      </c>
      <c r="C44" s="36">
        <v>191</v>
      </c>
      <c r="D44" s="9">
        <v>178</v>
      </c>
      <c r="E44" s="9">
        <v>177</v>
      </c>
      <c r="F44" s="1"/>
    </row>
    <row r="45" spans="1:9" ht="46.5" customHeight="1">
      <c r="A45" s="2" t="s">
        <v>28</v>
      </c>
      <c r="B45" s="3" t="s">
        <v>59</v>
      </c>
      <c r="C45" s="36">
        <v>5454.3</v>
      </c>
      <c r="D45" s="32">
        <v>525</v>
      </c>
      <c r="E45" s="32">
        <v>546</v>
      </c>
      <c r="F45" s="1"/>
    </row>
    <row r="46" spans="1:9" ht="80.25" customHeight="1">
      <c r="A46" s="2" t="s">
        <v>140</v>
      </c>
      <c r="B46" s="3" t="s">
        <v>141</v>
      </c>
      <c r="C46" s="36">
        <f>C48</f>
        <v>20464</v>
      </c>
      <c r="D46" s="32">
        <f t="shared" ref="D46:E46" si="1">D48</f>
        <v>20464</v>
      </c>
      <c r="E46" s="32">
        <f t="shared" si="1"/>
        <v>20464</v>
      </c>
      <c r="F46" s="1"/>
    </row>
    <row r="47" spans="1:9" ht="29.25" hidden="1" customHeight="1">
      <c r="A47" s="31"/>
      <c r="B47" s="25" t="s">
        <v>138</v>
      </c>
      <c r="C47" s="28" t="s">
        <v>119</v>
      </c>
      <c r="D47" s="28" t="s">
        <v>119</v>
      </c>
      <c r="E47" s="28" t="s">
        <v>119</v>
      </c>
      <c r="F47" s="1"/>
    </row>
    <row r="48" spans="1:9" ht="33.75" customHeight="1">
      <c r="A48" s="31"/>
      <c r="B48" s="25" t="s">
        <v>139</v>
      </c>
      <c r="C48" s="28">
        <v>20464</v>
      </c>
      <c r="D48" s="28">
        <v>20464</v>
      </c>
      <c r="E48" s="28">
        <v>20464</v>
      </c>
      <c r="F48" s="1"/>
    </row>
    <row r="49" spans="1:6" ht="26.25" customHeight="1">
      <c r="A49" s="20" t="s">
        <v>29</v>
      </c>
      <c r="B49" s="21" t="s">
        <v>60</v>
      </c>
      <c r="C49" s="40">
        <f>C50</f>
        <v>4424</v>
      </c>
      <c r="D49" s="19">
        <f>D50</f>
        <v>4601</v>
      </c>
      <c r="E49" s="19">
        <f>E50</f>
        <v>4785</v>
      </c>
      <c r="F49" s="1"/>
    </row>
    <row r="50" spans="1:6" ht="24.75" customHeight="1">
      <c r="A50" s="33" t="s">
        <v>30</v>
      </c>
      <c r="B50" s="29" t="s">
        <v>61</v>
      </c>
      <c r="C50" s="28">
        <f>C51+C52+C53</f>
        <v>4424</v>
      </c>
      <c r="D50" s="23">
        <f>D51+D52+D53</f>
        <v>4601</v>
      </c>
      <c r="E50" s="23">
        <f>E51+E52+E53</f>
        <v>4785</v>
      </c>
      <c r="F50" s="1"/>
    </row>
    <row r="51" spans="1:6" ht="36.75" customHeight="1">
      <c r="A51" s="45" t="s">
        <v>116</v>
      </c>
      <c r="B51" s="3" t="s">
        <v>113</v>
      </c>
      <c r="C51" s="36">
        <v>773</v>
      </c>
      <c r="D51" s="9">
        <v>804</v>
      </c>
      <c r="E51" s="9">
        <v>836</v>
      </c>
      <c r="F51" s="1"/>
    </row>
    <row r="52" spans="1:6" ht="27" customHeight="1">
      <c r="A52" s="45" t="s">
        <v>117</v>
      </c>
      <c r="B52" s="3" t="s">
        <v>114</v>
      </c>
      <c r="C52" s="36">
        <v>2431</v>
      </c>
      <c r="D52" s="9">
        <v>2528</v>
      </c>
      <c r="E52" s="9">
        <v>2630</v>
      </c>
      <c r="F52" s="1"/>
    </row>
    <row r="53" spans="1:6" ht="25.5" customHeight="1">
      <c r="A53" s="45" t="s">
        <v>118</v>
      </c>
      <c r="B53" s="3" t="s">
        <v>115</v>
      </c>
      <c r="C53" s="36">
        <v>1220</v>
      </c>
      <c r="D53" s="32">
        <v>1269</v>
      </c>
      <c r="E53" s="32">
        <v>1319</v>
      </c>
      <c r="F53" s="1"/>
    </row>
    <row r="54" spans="1:6" ht="24" customHeight="1">
      <c r="A54" s="20" t="s">
        <v>31</v>
      </c>
      <c r="B54" s="21" t="s">
        <v>85</v>
      </c>
      <c r="C54" s="40">
        <f>C55+C56+C57</f>
        <v>17920</v>
      </c>
      <c r="D54" s="19">
        <f>D55+D56+D57</f>
        <v>17000</v>
      </c>
      <c r="E54" s="19">
        <f>E55+E56+E57</f>
        <v>17004</v>
      </c>
      <c r="F54" s="1"/>
    </row>
    <row r="55" spans="1:6" ht="30">
      <c r="A55" s="45" t="s">
        <v>32</v>
      </c>
      <c r="B55" s="3" t="s">
        <v>62</v>
      </c>
      <c r="C55" s="36">
        <v>1158</v>
      </c>
      <c r="D55" s="9">
        <v>234</v>
      </c>
      <c r="E55" s="9">
        <v>234</v>
      </c>
      <c r="F55" s="1"/>
    </row>
    <row r="56" spans="1:6" ht="30">
      <c r="A56" s="45" t="s">
        <v>33</v>
      </c>
      <c r="B56" s="3" t="s">
        <v>63</v>
      </c>
      <c r="C56" s="36">
        <v>298</v>
      </c>
      <c r="D56" s="9">
        <v>302</v>
      </c>
      <c r="E56" s="9">
        <v>306</v>
      </c>
      <c r="F56" s="1"/>
    </row>
    <row r="57" spans="1:6" ht="24" customHeight="1">
      <c r="A57" s="45" t="s">
        <v>34</v>
      </c>
      <c r="B57" s="3" t="s">
        <v>64</v>
      </c>
      <c r="C57" s="36">
        <v>16464</v>
      </c>
      <c r="D57" s="9">
        <v>16464</v>
      </c>
      <c r="E57" s="9">
        <v>16464</v>
      </c>
      <c r="F57" s="1"/>
    </row>
    <row r="58" spans="1:6" ht="25.5" customHeight="1">
      <c r="A58" s="20" t="s">
        <v>35</v>
      </c>
      <c r="B58" s="21" t="s">
        <v>65</v>
      </c>
      <c r="C58" s="40">
        <f>SUM(C59:C65)</f>
        <v>311927</v>
      </c>
      <c r="D58" s="19">
        <f t="shared" ref="D58:E58" si="2">SUM(D59:D65)</f>
        <v>176068</v>
      </c>
      <c r="E58" s="19">
        <f t="shared" si="2"/>
        <v>134213</v>
      </c>
      <c r="F58" s="1"/>
    </row>
    <row r="59" spans="1:6" ht="25.5" customHeight="1">
      <c r="A59" s="63" t="s">
        <v>36</v>
      </c>
      <c r="B59" s="3" t="s">
        <v>66</v>
      </c>
      <c r="C59" s="36">
        <v>3406</v>
      </c>
      <c r="D59" s="9">
        <v>600</v>
      </c>
      <c r="E59" s="9">
        <v>624</v>
      </c>
      <c r="F59" s="1"/>
    </row>
    <row r="60" spans="1:6" ht="63" customHeight="1">
      <c r="A60" s="2" t="s">
        <v>37</v>
      </c>
      <c r="B60" s="3" t="s">
        <v>144</v>
      </c>
      <c r="C60" s="36">
        <v>106419</v>
      </c>
      <c r="D60" s="32">
        <v>90324</v>
      </c>
      <c r="E60" s="32">
        <v>56294</v>
      </c>
      <c r="F60" s="1"/>
    </row>
    <row r="61" spans="1:6" ht="31.5" customHeight="1">
      <c r="A61" s="2" t="s">
        <v>38</v>
      </c>
      <c r="B61" s="3" t="s">
        <v>67</v>
      </c>
      <c r="C61" s="36">
        <v>69586</v>
      </c>
      <c r="D61" s="32">
        <v>18417</v>
      </c>
      <c r="E61" s="32">
        <v>17242</v>
      </c>
      <c r="F61" s="1"/>
    </row>
    <row r="62" spans="1:6" ht="46.5" customHeight="1">
      <c r="A62" s="2" t="s">
        <v>39</v>
      </c>
      <c r="B62" s="3" t="s">
        <v>68</v>
      </c>
      <c r="C62" s="36">
        <v>77890</v>
      </c>
      <c r="D62" s="32">
        <v>22808</v>
      </c>
      <c r="E62" s="32">
        <v>21189</v>
      </c>
      <c r="F62" s="1"/>
    </row>
    <row r="63" spans="1:6" ht="62.25" customHeight="1">
      <c r="A63" s="66" t="s">
        <v>82</v>
      </c>
      <c r="B63" s="4" t="s">
        <v>81</v>
      </c>
      <c r="C63" s="36">
        <v>6340</v>
      </c>
      <c r="D63" s="9">
        <v>2666</v>
      </c>
      <c r="E63" s="9">
        <v>2322</v>
      </c>
      <c r="F63" s="1"/>
    </row>
    <row r="64" spans="1:6" ht="48" customHeight="1">
      <c r="A64" s="64" t="s">
        <v>164</v>
      </c>
      <c r="B64" s="3" t="s">
        <v>163</v>
      </c>
      <c r="C64" s="36">
        <v>1386</v>
      </c>
      <c r="D64" s="9">
        <v>0</v>
      </c>
      <c r="E64" s="9">
        <v>0</v>
      </c>
      <c r="F64" s="1"/>
    </row>
    <row r="65" spans="1:6" ht="33" customHeight="1">
      <c r="A65" s="2" t="s">
        <v>89</v>
      </c>
      <c r="B65" s="3" t="s">
        <v>90</v>
      </c>
      <c r="C65" s="36">
        <v>46900</v>
      </c>
      <c r="D65" s="32">
        <v>41253</v>
      </c>
      <c r="E65" s="32">
        <v>36542</v>
      </c>
      <c r="F65" s="1"/>
    </row>
    <row r="66" spans="1:6" ht="24" customHeight="1">
      <c r="A66" s="20" t="s">
        <v>40</v>
      </c>
      <c r="B66" s="21" t="s">
        <v>69</v>
      </c>
      <c r="C66" s="40">
        <f>SUM(C67:C85)</f>
        <v>250603.5</v>
      </c>
      <c r="D66" s="40">
        <f>SUM(D67:D85)</f>
        <v>108934</v>
      </c>
      <c r="E66" s="40">
        <f>SUM(E67:E85)</f>
        <v>117787</v>
      </c>
      <c r="F66" s="1"/>
    </row>
    <row r="67" spans="1:6" ht="44.25" customHeight="1">
      <c r="A67" s="2" t="s">
        <v>91</v>
      </c>
      <c r="B67" s="4" t="s">
        <v>127</v>
      </c>
      <c r="C67" s="36">
        <v>100</v>
      </c>
      <c r="D67" s="36">
        <v>109</v>
      </c>
      <c r="E67" s="36">
        <v>104</v>
      </c>
      <c r="F67" s="1"/>
    </row>
    <row r="68" spans="1:6" ht="60">
      <c r="A68" s="2" t="s">
        <v>92</v>
      </c>
      <c r="B68" s="10" t="s">
        <v>128</v>
      </c>
      <c r="C68" s="36">
        <v>131</v>
      </c>
      <c r="D68" s="36">
        <v>141</v>
      </c>
      <c r="E68" s="36">
        <v>136</v>
      </c>
      <c r="F68" s="1"/>
    </row>
    <row r="69" spans="1:6" ht="45">
      <c r="A69" s="2" t="s">
        <v>93</v>
      </c>
      <c r="B69" s="4" t="s">
        <v>129</v>
      </c>
      <c r="C69" s="36">
        <v>127</v>
      </c>
      <c r="D69" s="36">
        <v>129</v>
      </c>
      <c r="E69" s="36">
        <v>126</v>
      </c>
      <c r="F69" s="1"/>
    </row>
    <row r="70" spans="1:6" ht="45">
      <c r="A70" s="2" t="s">
        <v>94</v>
      </c>
      <c r="B70" s="3" t="s">
        <v>130</v>
      </c>
      <c r="C70" s="36">
        <v>22</v>
      </c>
      <c r="D70" s="36">
        <v>22</v>
      </c>
      <c r="E70" s="36">
        <v>22</v>
      </c>
      <c r="F70" s="1"/>
    </row>
    <row r="71" spans="1:6" ht="45">
      <c r="A71" s="2" t="s">
        <v>146</v>
      </c>
      <c r="B71" s="3" t="s">
        <v>147</v>
      </c>
      <c r="C71" s="36">
        <v>21</v>
      </c>
      <c r="D71" s="36">
        <v>21</v>
      </c>
      <c r="E71" s="36">
        <v>21</v>
      </c>
      <c r="F71" s="1"/>
    </row>
    <row r="72" spans="1:6" ht="50.25" customHeight="1">
      <c r="A72" s="2" t="s">
        <v>123</v>
      </c>
      <c r="B72" s="3" t="s">
        <v>124</v>
      </c>
      <c r="C72" s="36">
        <v>2</v>
      </c>
      <c r="D72" s="36">
        <v>2</v>
      </c>
      <c r="E72" s="36">
        <v>2</v>
      </c>
      <c r="F72" s="1"/>
    </row>
    <row r="73" spans="1:6" ht="48" customHeight="1">
      <c r="A73" s="2" t="s">
        <v>95</v>
      </c>
      <c r="B73" s="3" t="s">
        <v>131</v>
      </c>
      <c r="C73" s="36">
        <v>71</v>
      </c>
      <c r="D73" s="36">
        <v>71</v>
      </c>
      <c r="E73" s="36">
        <v>71</v>
      </c>
      <c r="F73" s="1"/>
    </row>
    <row r="74" spans="1:6" ht="58.5" customHeight="1">
      <c r="A74" s="2" t="s">
        <v>110</v>
      </c>
      <c r="B74" s="3" t="s">
        <v>132</v>
      </c>
      <c r="C74" s="36">
        <v>3107</v>
      </c>
      <c r="D74" s="36">
        <v>3107</v>
      </c>
      <c r="E74" s="36">
        <v>3107</v>
      </c>
      <c r="F74" s="1"/>
    </row>
    <row r="75" spans="1:6" ht="50.25" customHeight="1">
      <c r="A75" s="2" t="s">
        <v>111</v>
      </c>
      <c r="B75" s="3" t="s">
        <v>133</v>
      </c>
      <c r="C75" s="36">
        <v>173</v>
      </c>
      <c r="D75" s="36">
        <v>173</v>
      </c>
      <c r="E75" s="36">
        <v>173</v>
      </c>
      <c r="F75" s="1"/>
    </row>
    <row r="76" spans="1:6" ht="45">
      <c r="A76" s="2" t="s">
        <v>98</v>
      </c>
      <c r="B76" s="3" t="s">
        <v>134</v>
      </c>
      <c r="C76" s="36">
        <v>7</v>
      </c>
      <c r="D76" s="36">
        <v>7</v>
      </c>
      <c r="E76" s="36">
        <v>7</v>
      </c>
      <c r="F76" s="1"/>
    </row>
    <row r="77" spans="1:6" ht="45">
      <c r="A77" s="2" t="s">
        <v>99</v>
      </c>
      <c r="B77" s="3" t="s">
        <v>135</v>
      </c>
      <c r="C77" s="36">
        <v>7704</v>
      </c>
      <c r="D77" s="36">
        <v>7100</v>
      </c>
      <c r="E77" s="36">
        <v>7304</v>
      </c>
      <c r="F77" s="1"/>
    </row>
    <row r="78" spans="1:6" ht="49.5" customHeight="1">
      <c r="A78" s="2" t="s">
        <v>96</v>
      </c>
      <c r="B78" s="3" t="s">
        <v>136</v>
      </c>
      <c r="C78" s="36">
        <v>5172</v>
      </c>
      <c r="D78" s="36">
        <v>5181</v>
      </c>
      <c r="E78" s="36">
        <v>5170</v>
      </c>
      <c r="F78" s="1"/>
    </row>
    <row r="79" spans="1:6" ht="30" customHeight="1">
      <c r="A79" s="2" t="s">
        <v>100</v>
      </c>
      <c r="B79" s="3" t="s">
        <v>97</v>
      </c>
      <c r="C79" s="36">
        <v>21533</v>
      </c>
      <c r="D79" s="36">
        <v>17216</v>
      </c>
      <c r="E79" s="36">
        <v>17324</v>
      </c>
      <c r="F79" s="1"/>
    </row>
    <row r="80" spans="1:6" ht="45.75" customHeight="1">
      <c r="A80" s="2" t="s">
        <v>102</v>
      </c>
      <c r="B80" s="3" t="s">
        <v>101</v>
      </c>
      <c r="C80" s="36">
        <v>953</v>
      </c>
      <c r="D80" s="36">
        <v>953</v>
      </c>
      <c r="E80" s="36">
        <v>953</v>
      </c>
      <c r="F80" s="1"/>
    </row>
    <row r="81" spans="1:6" ht="60.75" customHeight="1">
      <c r="A81" s="2" t="s">
        <v>103</v>
      </c>
      <c r="B81" s="3" t="s">
        <v>137</v>
      </c>
      <c r="C81" s="36">
        <v>92758</v>
      </c>
      <c r="D81" s="36">
        <v>71167</v>
      </c>
      <c r="E81" s="36">
        <v>80085</v>
      </c>
      <c r="F81" s="1"/>
    </row>
    <row r="82" spans="1:6" ht="59.25" customHeight="1">
      <c r="A82" s="2" t="s">
        <v>104</v>
      </c>
      <c r="B82" s="3" t="s">
        <v>105</v>
      </c>
      <c r="C82" s="36">
        <v>399</v>
      </c>
      <c r="D82" s="36">
        <v>399</v>
      </c>
      <c r="E82" s="36">
        <v>399</v>
      </c>
      <c r="F82" s="1"/>
    </row>
    <row r="83" spans="1:6" ht="30" customHeight="1">
      <c r="A83" s="2" t="s">
        <v>106</v>
      </c>
      <c r="B83" s="3" t="s">
        <v>107</v>
      </c>
      <c r="C83" s="36">
        <v>4</v>
      </c>
      <c r="D83" s="36">
        <v>4</v>
      </c>
      <c r="E83" s="36">
        <v>4</v>
      </c>
      <c r="F83" s="1"/>
    </row>
    <row r="84" spans="1:6" ht="60" customHeight="1">
      <c r="A84" s="2" t="s">
        <v>125</v>
      </c>
      <c r="B84" s="3" t="s">
        <v>126</v>
      </c>
      <c r="C84" s="36">
        <v>117460.5</v>
      </c>
      <c r="D84" s="36">
        <v>2273</v>
      </c>
      <c r="E84" s="36">
        <v>1920</v>
      </c>
      <c r="F84" s="1"/>
    </row>
    <row r="85" spans="1:6" ht="34.5" customHeight="1">
      <c r="A85" s="2" t="s">
        <v>108</v>
      </c>
      <c r="B85" s="3" t="s">
        <v>109</v>
      </c>
      <c r="C85" s="36">
        <v>859</v>
      </c>
      <c r="D85" s="36">
        <v>859</v>
      </c>
      <c r="E85" s="36">
        <v>859</v>
      </c>
    </row>
    <row r="86" spans="1:6" ht="24" customHeight="1">
      <c r="A86" s="61" t="s">
        <v>150</v>
      </c>
      <c r="B86" s="18" t="s">
        <v>151</v>
      </c>
      <c r="C86" s="40">
        <f>C87</f>
        <v>2449.3999999999996</v>
      </c>
      <c r="D86" s="62">
        <v>0</v>
      </c>
      <c r="E86" s="62">
        <v>0</v>
      </c>
    </row>
    <row r="87" spans="1:6" ht="24.75" customHeight="1">
      <c r="A87" s="2" t="s">
        <v>152</v>
      </c>
      <c r="B87" s="3" t="s">
        <v>153</v>
      </c>
      <c r="C87" s="36">
        <f>SUM(C88:C93)</f>
        <v>2449.3999999999996</v>
      </c>
      <c r="D87" s="32">
        <v>0</v>
      </c>
      <c r="E87" s="32">
        <v>0</v>
      </c>
    </row>
    <row r="88" spans="1:6" ht="48.75" customHeight="1">
      <c r="A88" s="55"/>
      <c r="B88" s="3" t="s">
        <v>160</v>
      </c>
      <c r="C88" s="56">
        <v>712.4</v>
      </c>
      <c r="D88" s="32">
        <v>0</v>
      </c>
      <c r="E88" s="32">
        <v>0</v>
      </c>
    </row>
    <row r="89" spans="1:6" ht="45">
      <c r="A89" s="55"/>
      <c r="B89" s="3" t="s">
        <v>156</v>
      </c>
      <c r="C89" s="56">
        <v>589.79999999999995</v>
      </c>
      <c r="D89" s="32">
        <v>0</v>
      </c>
      <c r="E89" s="32">
        <v>0</v>
      </c>
    </row>
    <row r="90" spans="1:6" ht="47.25" customHeight="1">
      <c r="A90" s="55"/>
      <c r="B90" s="57" t="s">
        <v>157</v>
      </c>
      <c r="C90" s="56">
        <v>437.4</v>
      </c>
      <c r="D90" s="32">
        <v>0</v>
      </c>
      <c r="E90" s="32">
        <v>0</v>
      </c>
    </row>
    <row r="91" spans="1:6" ht="48.75" customHeight="1">
      <c r="A91" s="55"/>
      <c r="B91" s="3" t="s">
        <v>158</v>
      </c>
      <c r="C91" s="56">
        <v>260.60000000000002</v>
      </c>
      <c r="D91" s="32">
        <v>0</v>
      </c>
      <c r="E91" s="32">
        <v>0</v>
      </c>
    </row>
    <row r="92" spans="1:6" ht="65.25" customHeight="1">
      <c r="A92" s="55"/>
      <c r="B92" s="3" t="s">
        <v>159</v>
      </c>
      <c r="C92" s="56">
        <v>375.2</v>
      </c>
      <c r="D92" s="32">
        <v>0</v>
      </c>
      <c r="E92" s="32">
        <v>0</v>
      </c>
    </row>
    <row r="93" spans="1:6" ht="45">
      <c r="A93" s="55"/>
      <c r="B93" s="4" t="s">
        <v>161</v>
      </c>
      <c r="C93" s="36">
        <v>74</v>
      </c>
      <c r="D93" s="32">
        <v>0</v>
      </c>
      <c r="E93" s="32">
        <v>0</v>
      </c>
      <c r="F93" s="60" t="s">
        <v>155</v>
      </c>
    </row>
    <row r="94" spans="1:6">
      <c r="A94" s="34"/>
      <c r="B94" s="53"/>
      <c r="C94" s="42"/>
      <c r="D94" s="35"/>
      <c r="E94" s="35"/>
    </row>
    <row r="95" spans="1:6">
      <c r="A95" s="34"/>
      <c r="B95" s="53"/>
      <c r="C95" s="42"/>
      <c r="D95" s="35"/>
      <c r="E95" s="35"/>
    </row>
    <row r="96" spans="1:6">
      <c r="A96" s="34"/>
      <c r="B96" s="53"/>
      <c r="C96" s="42"/>
      <c r="D96" s="35"/>
      <c r="E96" s="35"/>
    </row>
    <row r="97" spans="1:5">
      <c r="A97" s="34"/>
      <c r="B97" s="53"/>
      <c r="C97" s="42"/>
      <c r="D97" s="35"/>
      <c r="E97" s="35"/>
    </row>
    <row r="98" spans="1:5">
      <c r="A98" s="34"/>
      <c r="B98" s="53"/>
      <c r="C98" s="42"/>
      <c r="D98" s="35"/>
      <c r="E98" s="35"/>
    </row>
    <row r="99" spans="1:5">
      <c r="A99" s="34"/>
      <c r="B99" s="53"/>
      <c r="C99" s="42"/>
      <c r="D99" s="35"/>
      <c r="E99" s="35"/>
    </row>
    <row r="100" spans="1:5">
      <c r="A100" s="34"/>
      <c r="B100" s="53"/>
      <c r="C100" s="42"/>
      <c r="D100" s="35"/>
      <c r="E100" s="35"/>
    </row>
    <row r="101" spans="1:5">
      <c r="A101" s="34"/>
      <c r="B101" s="53"/>
      <c r="C101" s="42"/>
      <c r="D101" s="35"/>
      <c r="E101" s="35"/>
    </row>
    <row r="102" spans="1:5">
      <c r="A102" s="34"/>
      <c r="B102" s="53"/>
      <c r="C102" s="42"/>
      <c r="D102" s="35"/>
      <c r="E102" s="35"/>
    </row>
    <row r="103" spans="1:5">
      <c r="A103" s="34"/>
      <c r="B103" s="53"/>
      <c r="C103" s="42"/>
      <c r="D103" s="35"/>
      <c r="E103" s="35"/>
    </row>
    <row r="104" spans="1:5">
      <c r="A104" s="34"/>
      <c r="B104" s="53"/>
      <c r="C104" s="42"/>
      <c r="D104" s="35"/>
      <c r="E104" s="35"/>
    </row>
    <row r="105" spans="1:5">
      <c r="A105" s="34"/>
      <c r="B105" s="53"/>
      <c r="C105" s="42"/>
      <c r="D105" s="35"/>
      <c r="E105" s="35"/>
    </row>
  </sheetData>
  <mergeCells count="11">
    <mergeCell ref="B1:E1"/>
    <mergeCell ref="B2:E2"/>
    <mergeCell ref="B3:E3"/>
    <mergeCell ref="A11:A12"/>
    <mergeCell ref="A8:E8"/>
    <mergeCell ref="A9:E9"/>
    <mergeCell ref="B4:E4"/>
    <mergeCell ref="B5:E5"/>
    <mergeCell ref="B6:E6"/>
    <mergeCell ref="C11:E11"/>
    <mergeCell ref="B11:B12"/>
  </mergeCells>
  <pageMargins left="0.71" right="0.39" top="0.56000000000000005" bottom="0.4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2022-10-03T10:59:46Z</dcterms:modified>
</cp:coreProperties>
</file>